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64" i="1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29" l="1"/>
  <c r="G62"/>
</calcChain>
</file>

<file path=xl/sharedStrings.xml><?xml version="1.0" encoding="utf-8"?>
<sst xmlns="http://schemas.openxmlformats.org/spreadsheetml/2006/main" count="169" uniqueCount="116">
  <si>
    <t>"Утверждаю"</t>
  </si>
  <si>
    <t>Директор  Индерской ЦРБ</t>
  </si>
  <si>
    <t>"_____"   "____________" 2019г</t>
  </si>
  <si>
    <t>Заявка лечебно-профилактических учреждении (ЦРБ,СУБ,ВА,МП,ФАП) на лекарственных средств профилактических (Иммунобиологических, диагностических, дезинфицирующих) изделия медицинского назначения  не включенных в список Единного дистрибьютера(СК Фармация) по Индерской ЦРБ на 2019год.</t>
  </si>
  <si>
    <t xml:space="preserve">  </t>
  </si>
  <si>
    <t xml:space="preserve">Международное  непатентованное название (МНН) </t>
  </si>
  <si>
    <t>Характеристика препарата с указанием дозировки, концентрации и лекарственной формы</t>
  </si>
  <si>
    <t>Ед                                                                                                                                                                                                                                                                                           изм</t>
  </si>
  <si>
    <t xml:space="preserve">Кол-во </t>
  </si>
  <si>
    <t>Цена (в тенге) за 1 единицу (флакон,таблетку,капсулу)</t>
  </si>
  <si>
    <t>Сумма выделенная, в тенге</t>
  </si>
  <si>
    <t>Лекарственные средства</t>
  </si>
  <si>
    <t>амп</t>
  </si>
  <si>
    <t>Бария сульфат</t>
  </si>
  <si>
    <t>порошок  100г</t>
  </si>
  <si>
    <t>кг</t>
  </si>
  <si>
    <t>фл</t>
  </si>
  <si>
    <t>уп</t>
  </si>
  <si>
    <t>Изоптин</t>
  </si>
  <si>
    <t>таблетки,покрытые пленочной оболочкой,40мг</t>
  </si>
  <si>
    <t>таб</t>
  </si>
  <si>
    <t>Гепариновая мазь</t>
  </si>
  <si>
    <t xml:space="preserve">мазь 25гр </t>
  </si>
  <si>
    <t>шт</t>
  </si>
  <si>
    <t>Декстран(Полиглюкин)</t>
  </si>
  <si>
    <t>раствор для инфузий 6% 400 мл</t>
  </si>
  <si>
    <t>Декстран(Реополиглюкин)</t>
  </si>
  <si>
    <t>раствор для инфузий 10 % 200 мл</t>
  </si>
  <si>
    <t>Энзапрост</t>
  </si>
  <si>
    <t>рр/ин 5 мг/1 мл №5</t>
  </si>
  <si>
    <t>2мл-5мг</t>
  </si>
  <si>
    <t>Аспаркам</t>
  </si>
  <si>
    <t>таблетка</t>
  </si>
  <si>
    <t>Коргликон</t>
  </si>
  <si>
    <t>рр/ин 0,06% 1мл №10</t>
  </si>
  <si>
    <t>Карвидилол</t>
  </si>
  <si>
    <t>6,25мг таблетка</t>
  </si>
  <si>
    <t>Мэтилэргометрин</t>
  </si>
  <si>
    <t>200мкг/мл-1мл</t>
  </si>
  <si>
    <t>Трисоль</t>
  </si>
  <si>
    <t xml:space="preserve">раствор для инфузий 400мл </t>
  </si>
  <si>
    <t>Роцефин</t>
  </si>
  <si>
    <t>порошок для приготовления раствора для инъекции 1000гр</t>
  </si>
  <si>
    <t>Сальбутамол(венталин)</t>
  </si>
  <si>
    <t>раствор для небулайзера во флаконе 5мг/мл-20мл</t>
  </si>
  <si>
    <t>Сыворотка против яда каракурта</t>
  </si>
  <si>
    <t>1амп-1 леч доза 250МЕ</t>
  </si>
  <si>
    <t>Тиамин</t>
  </si>
  <si>
    <t>раствор для иньекций 5% 1мл</t>
  </si>
  <si>
    <t>Фентанил 0,005%-2мл</t>
  </si>
  <si>
    <t>рр. для иньек.в амп.0,005% 2,0</t>
  </si>
  <si>
    <t xml:space="preserve">Фортум </t>
  </si>
  <si>
    <t>порошок для приготовления раствора 1000гр</t>
  </si>
  <si>
    <t>Строцид 250мг4мл№5</t>
  </si>
  <si>
    <t>раствор для внутривенного и внутримышечного введения 250 мг/4мл 4,0</t>
  </si>
  <si>
    <t>Итого:</t>
  </si>
  <si>
    <t xml:space="preserve">Медицинская изделия </t>
  </si>
  <si>
    <t>Аппарат Боброва</t>
  </si>
  <si>
    <t>Аппарат Боброва-устройство для выполнение различных манипуляций.Представляет собой стеклянный обьем ом-1литр с герметичной резиновой пробкой,в каторую вставлены две полые трубки;длинная,опускаемая в раствор,и короткая,находящаяся над раствором. От трубок отходят гибкие шланги.</t>
  </si>
  <si>
    <t>Абсорбирущие повязки из мягкого силикона</t>
  </si>
  <si>
    <t>MEPILEX Border Saerum23см*23см№5</t>
  </si>
  <si>
    <t>Больница многоцелевых ортопедии тяги рамки для операционные столы</t>
  </si>
  <si>
    <t>Больница многоцелевых ортопедии тяги рамки для операционные столы DW-OTF001</t>
  </si>
  <si>
    <t>Бумага (Термобумага) для аппарата Электрокардиограф ЮКАРД 100</t>
  </si>
  <si>
    <t>бумага рулон размер  Ширина-80мм Наружный диаметр 45мм</t>
  </si>
  <si>
    <t>Горчичник-пакет№10</t>
  </si>
  <si>
    <t>Гнездо для болных новорожденных болшой(вес2250гр)</t>
  </si>
  <si>
    <t>Гипсовочная стол</t>
  </si>
  <si>
    <t>Гипсовочная стол.модель с 3 ящиками со столешницей из нержавеющей стали П-03</t>
  </si>
  <si>
    <t>Зонд маточный</t>
  </si>
  <si>
    <t>Зонд маточный с делениями изогнутый,прямой</t>
  </si>
  <si>
    <t>Иглы хирургические колющие 2В1-0,9*40</t>
  </si>
  <si>
    <t>2В1-0,9*40</t>
  </si>
  <si>
    <t>Иглы хирургические колющие 3В2-0,5*25</t>
  </si>
  <si>
    <t>3В2-0,5*25</t>
  </si>
  <si>
    <t>Защитные маски от фототерапии очки WeeSpecs</t>
  </si>
  <si>
    <t>Лейкопластырь мед.гипоаллер. 2*500</t>
  </si>
  <si>
    <t>Лейкопластырь мед.гипоаллер. 2*500(Тегодерм)</t>
  </si>
  <si>
    <t>Многораз клен фартук</t>
  </si>
  <si>
    <t>Делают из хлопчатобумажной основы (А-типа) и покрывают влагостойким составом ПВХ. Данный материал называют медицинской клеенкой. Он способен стойко переносить колебания температур без изменения своих свойств. Может быть неоднократно дезинфицирован и стерилизован. Адаптируется под температуру тела. Благодаря покрытию имеет долгий эксплуатационный срок, не ломается, не трескается. Однородной структуры.</t>
  </si>
  <si>
    <t>Набор  инстументов для проведение пункции заднего свода</t>
  </si>
  <si>
    <t>Плевральный набор одноразовый</t>
  </si>
  <si>
    <t>Столик медицинских инструментов из нержавеющий стали с гидроподьемом</t>
  </si>
  <si>
    <t>Столик медицинских инструментов СИ-51 типа"Гусь" с регулированной высоты  гидровлическим домкратам</t>
  </si>
  <si>
    <t>Стерильные повязки Siikofix IV+pad</t>
  </si>
  <si>
    <t>Стерильные повязки Siikofix IV+pad 540*540</t>
  </si>
  <si>
    <t>Сумка реанимационная для новорожденных</t>
  </si>
  <si>
    <t>BLUE CROSS силиконовый реанимационный набор разработан с целью удовлетворения различных потребностей, возникающих при реанимации. Он может быть использован как спасательными бригадами, так и в профессиональной медицинской практике, равно как в домашних условиях, так и в госпиталях, школах, заводах, машинах скорой медицинской помощи обеспечивая первую реанимационную помощь в любом месте и в любое время.</t>
  </si>
  <si>
    <t>Сумка реанимационная для взрослых</t>
  </si>
  <si>
    <r>
      <t>Набор реанимационный для оказания скорой медицинской помощи НРСП-«МЕДПЛАНТ» базируется на многоразовом автоклавируемом дыхательном комплекте </t>
    </r>
    <r>
      <rPr>
        <sz val="10"/>
        <color rgb="FF000000"/>
        <rFont val="Calibri"/>
        <family val="2"/>
        <charset val="204"/>
        <scheme val="minor"/>
      </rPr>
      <t>КД-МП-В</t>
    </r>
    <r>
      <rPr>
        <sz val="10"/>
        <color theme="1"/>
        <rFont val="Calibri"/>
        <family val="2"/>
        <charset val="204"/>
        <scheme val="minor"/>
      </rPr>
      <t> (включающем в себя дыхательный мешок </t>
    </r>
    <r>
      <rPr>
        <b/>
        <i/>
        <sz val="10"/>
        <color theme="1"/>
        <rFont val="Calibri"/>
        <family val="2"/>
        <charset val="204"/>
        <scheme val="minor"/>
      </rPr>
      <t>(типа "Амбу")</t>
    </r>
    <r>
      <rPr>
        <sz val="10"/>
        <color theme="1"/>
        <rFont val="Calibri"/>
        <family val="2"/>
        <charset val="204"/>
        <scheme val="minor"/>
      </rPr>
      <t> с двумя масками) и мощном механическом аспираторе </t>
    </r>
    <r>
      <rPr>
        <sz val="10"/>
        <color rgb="FF000000"/>
        <rFont val="Calibri"/>
        <family val="2"/>
        <charset val="204"/>
        <scheme val="minor"/>
      </rPr>
      <t>АМ-МП-1</t>
    </r>
    <r>
      <rPr>
        <sz val="10"/>
        <color theme="1"/>
        <rFont val="Calibri"/>
        <family val="2"/>
        <charset val="204"/>
        <scheme val="minor"/>
      </rPr>
      <t>. Входящие в состав набора изделия позволяют оказывать профессиональную неотложную реанимационную помощь на выездах и в стационарах.</t>
    </r>
  </si>
  <si>
    <t>Термометр комнатный</t>
  </si>
  <si>
    <t>Термометр комнатный предназначается для измерения температуры в помещениях любого типа. Его можно применять в жилых комнатах, детских садах и школах, офисных помещениях, складах.</t>
  </si>
  <si>
    <t xml:space="preserve">Трубка трахеостомическая </t>
  </si>
  <si>
    <t>без манжетой с коннектором размеры № 4,5,6,7,8,9</t>
  </si>
  <si>
    <t>наб</t>
  </si>
  <si>
    <t>Трубка газоотводная</t>
  </si>
  <si>
    <t>детская</t>
  </si>
  <si>
    <t>Шины Дитерекса</t>
  </si>
  <si>
    <t>Шина транспортная деревянная" Дитерекса"</t>
  </si>
  <si>
    <t>Шина Беллера</t>
  </si>
  <si>
    <t>Шина Беллера взрослая</t>
  </si>
  <si>
    <t>Шипцы для удоление плодного яйца</t>
  </si>
  <si>
    <t>Шипцы для удоление плодного яйца прямые с шириной 14мм</t>
  </si>
  <si>
    <t>Шприц одноразовый стерильный-3part,50ml 16G-1,6*40mm</t>
  </si>
  <si>
    <t>Шапки для СРАР №4 с канюлами</t>
  </si>
  <si>
    <t>шапочка-крепление (Может служить как шапочка с отверстиями для фиксации контура пациента и как маска, защищающая от излучения при использовании фототерапии</t>
  </si>
  <si>
    <t>Экстрактор для удоление ВМС прямой</t>
  </si>
  <si>
    <t>Для извлечение внутриматочных спиралей без предварительный расширение цервикального канала</t>
  </si>
  <si>
    <t>Экстрактор для удоление ВМС изогнутый</t>
  </si>
  <si>
    <t xml:space="preserve">Электродный 2 канальный кабель для аппарата Холтер </t>
  </si>
  <si>
    <r>
      <t>Разъем:Snap</t>
    </r>
    <r>
      <rPr>
        <sz val="10"/>
        <color theme="1"/>
        <rFont val="Calibri"/>
        <family val="2"/>
        <charset val="204"/>
        <scheme val="minor"/>
      </rPr>
      <t>Обратная сторона:ПенаРазмеры:30*36мм. Так же есть детские размеры, 20*20 и другие. По запросу предоставим больше информации.Рекомендации по применению:Стресс-тест</t>
    </r>
  </si>
  <si>
    <t xml:space="preserve">Электродный 3 канальный кабель для аппарата Холтер </t>
  </si>
  <si>
    <t>Общ. Итог:</t>
  </si>
  <si>
    <t>Зам. Директор по леч.части:                                     Г.Б.Заитова</t>
  </si>
  <si>
    <t>исполнитель:                                                              Н.Кенесова</t>
  </si>
  <si>
    <t>___________Б. Д.  Төлеген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</si>
</sst>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\ #,##0.00\ ;&quot; (&quot;#,##0.00\);&quot; -&quot;#\ ;@\ "/>
    <numFmt numFmtId="165" formatCode="_-* #,##0.00_₽_-;\-* #,##0.00_₽_-;_-* &quot;-&quot;??_₽_-;_-@_-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Verdana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>
      <alignment horizontal="center"/>
    </xf>
    <xf numFmtId="0" fontId="17" fillId="0" borderId="0"/>
  </cellStyleXfs>
  <cellXfs count="50">
    <xf numFmtId="0" fontId="0" fillId="0" borderId="0" xfId="0"/>
    <xf numFmtId="0" fontId="0" fillId="0" borderId="0" xfId="0" applyAlignment="1">
      <alignment vertical="top"/>
    </xf>
    <xf numFmtId="0" fontId="2" fillId="2" borderId="0" xfId="0" applyFont="1" applyFill="1" applyAlignment="1">
      <alignment vertical="top"/>
    </xf>
    <xf numFmtId="0" fontId="3" fillId="2" borderId="0" xfId="0" applyFont="1" applyFill="1"/>
    <xf numFmtId="0" fontId="3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164" fontId="8" fillId="2" borderId="1" xfId="1" applyNumberFormat="1" applyFont="1" applyFill="1" applyBorder="1" applyAlignment="1" applyProtection="1">
      <alignment horizontal="center" vertical="top" wrapText="1"/>
    </xf>
    <xf numFmtId="164" fontId="7" fillId="2" borderId="1" xfId="1" applyNumberFormat="1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right" vertical="top" wrapText="1"/>
    </xf>
    <xf numFmtId="164" fontId="8" fillId="2" borderId="1" xfId="1" applyNumberFormat="1" applyFont="1" applyFill="1" applyBorder="1" applyAlignment="1" applyProtection="1">
      <alignment horizontal="right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164" fontId="6" fillId="2" borderId="1" xfId="1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0" xfId="0" applyFont="1" applyFill="1"/>
    <xf numFmtId="0" fontId="6" fillId="0" borderId="1" xfId="2" applyNumberFormat="1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4" fontId="9" fillId="0" borderId="1" xfId="0" applyNumberFormat="1" applyFont="1" applyFill="1" applyBorder="1" applyAlignment="1">
      <alignment horizontal="left" vertical="top" wrapText="1"/>
    </xf>
    <xf numFmtId="164" fontId="7" fillId="2" borderId="1" xfId="1" applyNumberFormat="1" applyFont="1" applyFill="1" applyBorder="1" applyAlignment="1" applyProtection="1">
      <alignment horizontal="left" vertical="top" wrapText="1"/>
    </xf>
    <xf numFmtId="165" fontId="10" fillId="0" borderId="1" xfId="1" applyNumberFormat="1" applyFont="1" applyFill="1" applyBorder="1" applyAlignment="1">
      <alignment vertical="top" wrapText="1"/>
    </xf>
    <xf numFmtId="0" fontId="12" fillId="0" borderId="1" xfId="1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10" fillId="0" borderId="1" xfId="0" applyNumberFormat="1" applyFont="1" applyFill="1" applyBorder="1" applyAlignment="1" applyProtection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9" fillId="0" borderId="1" xfId="3" applyNumberFormat="1" applyFont="1" applyFill="1" applyBorder="1" applyAlignment="1">
      <alignment horizontal="left" vertical="top" wrapText="1"/>
    </xf>
    <xf numFmtId="0" fontId="10" fillId="2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 applyProtection="1">
      <alignment horizontal="left" vertical="top" wrapText="1"/>
    </xf>
    <xf numFmtId="0" fontId="10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164" fontId="18" fillId="2" borderId="1" xfId="0" applyNumberFormat="1" applyFont="1" applyFill="1" applyBorder="1" applyAlignment="1">
      <alignment horizontal="left" wrapText="1"/>
    </xf>
    <xf numFmtId="164" fontId="3" fillId="2" borderId="0" xfId="0" applyNumberFormat="1" applyFont="1" applyFill="1"/>
    <xf numFmtId="0" fontId="2" fillId="2" borderId="0" xfId="0" applyFont="1" applyFill="1" applyAlignment="1"/>
    <xf numFmtId="0" fontId="2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top" wrapText="1"/>
    </xf>
  </cellXfs>
  <cellStyles count="4">
    <cellStyle name="Обычный" xfId="0" builtinId="0"/>
    <cellStyle name="Обычный_Лист1" xfId="3"/>
    <cellStyle name="Обычный_Лист1_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9"/>
  <sheetViews>
    <sheetView tabSelected="1" workbookViewId="0">
      <selection activeCell="L11" sqref="L11"/>
    </sheetView>
  </sheetViews>
  <sheetFormatPr defaultRowHeight="15"/>
  <cols>
    <col min="1" max="1" width="5.140625" customWidth="1"/>
    <col min="2" max="2" width="16.140625" customWidth="1"/>
    <col min="3" max="3" width="27" customWidth="1"/>
    <col min="4" max="4" width="6" customWidth="1"/>
    <col min="5" max="5" width="5.85546875" customWidth="1"/>
    <col min="6" max="6" width="7.28515625" customWidth="1"/>
    <col min="7" max="7" width="12.28515625" customWidth="1"/>
  </cols>
  <sheetData>
    <row r="2" spans="1:7" ht="15.75">
      <c r="C2" s="1"/>
      <c r="D2" s="2" t="s">
        <v>0</v>
      </c>
      <c r="E2" s="2"/>
      <c r="F2" s="2"/>
      <c r="G2" s="2"/>
    </row>
    <row r="3" spans="1:7" ht="15.75">
      <c r="A3" s="3"/>
      <c r="B3" s="3"/>
      <c r="C3" s="4"/>
      <c r="D3" s="2" t="s">
        <v>1</v>
      </c>
      <c r="E3" s="2"/>
      <c r="F3" s="2"/>
      <c r="G3" s="2"/>
    </row>
    <row r="4" spans="1:7" ht="15.75">
      <c r="A4" s="3"/>
      <c r="B4" s="3"/>
      <c r="C4" s="4"/>
      <c r="D4" s="2" t="s">
        <v>115</v>
      </c>
      <c r="E4" s="2"/>
      <c r="F4" s="2"/>
      <c r="G4" s="2"/>
    </row>
    <row r="5" spans="1:7" ht="15.75">
      <c r="A5" s="3"/>
      <c r="B5" s="3"/>
      <c r="C5" s="4"/>
      <c r="D5" s="5" t="s">
        <v>2</v>
      </c>
      <c r="E5" s="5"/>
      <c r="F5" s="5"/>
      <c r="G5" s="5"/>
    </row>
    <row r="6" spans="1:7" ht="15.75">
      <c r="A6" s="46" t="s">
        <v>3</v>
      </c>
      <c r="B6" s="46"/>
      <c r="C6" s="46"/>
      <c r="D6" s="46"/>
      <c r="E6" s="46"/>
      <c r="F6" s="46"/>
      <c r="G6" s="46"/>
    </row>
    <row r="7" spans="1:7" ht="15.75">
      <c r="A7" s="6"/>
      <c r="B7" s="7"/>
      <c r="C7" s="7" t="s">
        <v>4</v>
      </c>
      <c r="D7" s="7"/>
      <c r="E7" s="7"/>
      <c r="F7" s="7"/>
      <c r="G7" s="7"/>
    </row>
    <row r="8" spans="1:7" ht="114.75">
      <c r="A8" s="8"/>
      <c r="B8" s="9" t="s">
        <v>5</v>
      </c>
      <c r="C8" s="9" t="s">
        <v>6</v>
      </c>
      <c r="D8" s="9" t="s">
        <v>7</v>
      </c>
      <c r="E8" s="10" t="s">
        <v>8</v>
      </c>
      <c r="F8" s="11" t="s">
        <v>9</v>
      </c>
      <c r="G8" s="12" t="s">
        <v>10</v>
      </c>
    </row>
    <row r="9" spans="1:7" ht="25.5">
      <c r="A9" s="8"/>
      <c r="B9" s="13" t="s">
        <v>11</v>
      </c>
      <c r="C9" s="9"/>
      <c r="D9" s="8"/>
      <c r="E9" s="14"/>
      <c r="F9" s="15"/>
      <c r="G9" s="12"/>
    </row>
    <row r="10" spans="1:7">
      <c r="A10" s="16">
        <v>6</v>
      </c>
      <c r="B10" s="17" t="s">
        <v>13</v>
      </c>
      <c r="C10" s="17" t="s">
        <v>14</v>
      </c>
      <c r="D10" s="17" t="s">
        <v>15</v>
      </c>
      <c r="E10" s="17">
        <v>5</v>
      </c>
      <c r="F10" s="17">
        <v>2000</v>
      </c>
      <c r="G10" s="18">
        <f t="shared" ref="G10:G28" si="0">E10*F10</f>
        <v>10000</v>
      </c>
    </row>
    <row r="11" spans="1:7" ht="25.5">
      <c r="A11" s="16">
        <v>10</v>
      </c>
      <c r="B11" s="19" t="s">
        <v>18</v>
      </c>
      <c r="C11" s="19" t="s">
        <v>19</v>
      </c>
      <c r="D11" s="19" t="s">
        <v>20</v>
      </c>
      <c r="E11" s="17">
        <v>50</v>
      </c>
      <c r="F11" s="17">
        <v>80</v>
      </c>
      <c r="G11" s="18">
        <f t="shared" si="0"/>
        <v>4000</v>
      </c>
    </row>
    <row r="12" spans="1:7">
      <c r="A12" s="16">
        <v>13</v>
      </c>
      <c r="B12" s="19" t="s">
        <v>21</v>
      </c>
      <c r="C12" s="19" t="s">
        <v>22</v>
      </c>
      <c r="D12" s="19" t="s">
        <v>23</v>
      </c>
      <c r="E12" s="17">
        <v>10</v>
      </c>
      <c r="F12" s="17">
        <v>500</v>
      </c>
      <c r="G12" s="18">
        <f t="shared" si="0"/>
        <v>5000</v>
      </c>
    </row>
    <row r="13" spans="1:7" ht="25.5">
      <c r="A13" s="16">
        <v>14</v>
      </c>
      <c r="B13" s="19" t="s">
        <v>24</v>
      </c>
      <c r="C13" s="19" t="s">
        <v>25</v>
      </c>
      <c r="D13" s="19" t="s">
        <v>16</v>
      </c>
      <c r="E13" s="17">
        <v>20</v>
      </c>
      <c r="F13" s="17">
        <v>700</v>
      </c>
      <c r="G13" s="18">
        <f t="shared" si="0"/>
        <v>14000</v>
      </c>
    </row>
    <row r="14" spans="1:7" ht="25.5">
      <c r="A14" s="16">
        <v>15</v>
      </c>
      <c r="B14" s="19" t="s">
        <v>26</v>
      </c>
      <c r="C14" s="19" t="s">
        <v>27</v>
      </c>
      <c r="D14" s="19" t="s">
        <v>16</v>
      </c>
      <c r="E14" s="17">
        <v>1000</v>
      </c>
      <c r="F14" s="17">
        <v>500</v>
      </c>
      <c r="G14" s="18">
        <f t="shared" si="0"/>
        <v>500000</v>
      </c>
    </row>
    <row r="15" spans="1:7">
      <c r="A15" s="16">
        <v>18</v>
      </c>
      <c r="B15" s="17" t="s">
        <v>28</v>
      </c>
      <c r="C15" s="17" t="s">
        <v>29</v>
      </c>
      <c r="D15" s="17" t="s">
        <v>12</v>
      </c>
      <c r="E15" s="17">
        <v>10</v>
      </c>
      <c r="F15" s="17">
        <v>100</v>
      </c>
      <c r="G15" s="18">
        <f t="shared" si="0"/>
        <v>1000</v>
      </c>
    </row>
    <row r="16" spans="1:7">
      <c r="A16" s="16">
        <v>19</v>
      </c>
      <c r="B16" s="17" t="s">
        <v>18</v>
      </c>
      <c r="C16" s="17" t="s">
        <v>30</v>
      </c>
      <c r="D16" s="20" t="s">
        <v>12</v>
      </c>
      <c r="E16" s="17">
        <v>30</v>
      </c>
      <c r="F16" s="17">
        <v>250</v>
      </c>
      <c r="G16" s="18">
        <f t="shared" si="0"/>
        <v>7500</v>
      </c>
    </row>
    <row r="17" spans="1:7">
      <c r="A17" s="16">
        <v>20</v>
      </c>
      <c r="B17" s="19" t="s">
        <v>31</v>
      </c>
      <c r="C17" s="19" t="s">
        <v>32</v>
      </c>
      <c r="D17" s="19" t="s">
        <v>20</v>
      </c>
      <c r="E17" s="17">
        <v>50</v>
      </c>
      <c r="F17" s="17">
        <v>15</v>
      </c>
      <c r="G17" s="18">
        <f t="shared" si="0"/>
        <v>750</v>
      </c>
    </row>
    <row r="18" spans="1:7">
      <c r="A18" s="16">
        <v>22</v>
      </c>
      <c r="B18" s="20" t="s">
        <v>33</v>
      </c>
      <c r="C18" s="20" t="s">
        <v>34</v>
      </c>
      <c r="D18" s="20" t="s">
        <v>12</v>
      </c>
      <c r="E18" s="17">
        <v>600</v>
      </c>
      <c r="F18" s="17">
        <v>130</v>
      </c>
      <c r="G18" s="18">
        <f t="shared" si="0"/>
        <v>78000</v>
      </c>
    </row>
    <row r="19" spans="1:7">
      <c r="A19" s="16">
        <v>24</v>
      </c>
      <c r="B19" s="22" t="s">
        <v>35</v>
      </c>
      <c r="C19" s="17" t="s">
        <v>36</v>
      </c>
      <c r="D19" s="20" t="s">
        <v>17</v>
      </c>
      <c r="E19" s="20">
        <v>5</v>
      </c>
      <c r="F19" s="20">
        <v>1300</v>
      </c>
      <c r="G19" s="18">
        <f t="shared" si="0"/>
        <v>6500</v>
      </c>
    </row>
    <row r="20" spans="1:7">
      <c r="A20" s="16">
        <v>28</v>
      </c>
      <c r="B20" s="17" t="s">
        <v>37</v>
      </c>
      <c r="C20" s="17" t="s">
        <v>38</v>
      </c>
      <c r="D20" s="17" t="s">
        <v>12</v>
      </c>
      <c r="E20" s="17">
        <v>50</v>
      </c>
      <c r="F20" s="17">
        <v>1300</v>
      </c>
      <c r="G20" s="18">
        <f t="shared" si="0"/>
        <v>65000</v>
      </c>
    </row>
    <row r="21" spans="1:7">
      <c r="A21" s="16">
        <v>30</v>
      </c>
      <c r="B21" s="23" t="s">
        <v>39</v>
      </c>
      <c r="C21" s="23" t="s">
        <v>40</v>
      </c>
      <c r="D21" s="20" t="s">
        <v>16</v>
      </c>
      <c r="E21" s="17">
        <v>200</v>
      </c>
      <c r="F21" s="17">
        <v>350</v>
      </c>
      <c r="G21" s="18">
        <f t="shared" si="0"/>
        <v>70000</v>
      </c>
    </row>
    <row r="22" spans="1:7" ht="25.5">
      <c r="A22" s="16">
        <v>39</v>
      </c>
      <c r="B22" s="17" t="s">
        <v>41</v>
      </c>
      <c r="C22" s="20" t="s">
        <v>42</v>
      </c>
      <c r="D22" s="17" t="s">
        <v>16</v>
      </c>
      <c r="E22" s="17">
        <v>50</v>
      </c>
      <c r="F22" s="17">
        <v>1500</v>
      </c>
      <c r="G22" s="18">
        <f t="shared" si="0"/>
        <v>75000</v>
      </c>
    </row>
    <row r="23" spans="1:7" ht="25.5">
      <c r="A23" s="16">
        <v>41</v>
      </c>
      <c r="B23" s="19" t="s">
        <v>43</v>
      </c>
      <c r="C23" s="19" t="s">
        <v>44</v>
      </c>
      <c r="D23" s="19" t="s">
        <v>16</v>
      </c>
      <c r="E23" s="17">
        <v>40</v>
      </c>
      <c r="F23" s="17">
        <v>1400</v>
      </c>
      <c r="G23" s="18">
        <f t="shared" si="0"/>
        <v>56000</v>
      </c>
    </row>
    <row r="24" spans="1:7" ht="25.5">
      <c r="A24" s="16">
        <v>42</v>
      </c>
      <c r="B24" s="17" t="s">
        <v>45</v>
      </c>
      <c r="C24" s="17" t="s">
        <v>46</v>
      </c>
      <c r="D24" s="20" t="s">
        <v>17</v>
      </c>
      <c r="E24" s="17">
        <v>1</v>
      </c>
      <c r="F24" s="17">
        <v>70000</v>
      </c>
      <c r="G24" s="18">
        <f t="shared" si="0"/>
        <v>70000</v>
      </c>
    </row>
    <row r="25" spans="1:7">
      <c r="A25" s="16">
        <v>43</v>
      </c>
      <c r="B25" s="19" t="s">
        <v>47</v>
      </c>
      <c r="C25" s="19" t="s">
        <v>48</v>
      </c>
      <c r="D25" s="19" t="s">
        <v>12</v>
      </c>
      <c r="E25" s="17">
        <v>2500</v>
      </c>
      <c r="F25" s="17">
        <v>20</v>
      </c>
      <c r="G25" s="18">
        <f t="shared" si="0"/>
        <v>50000</v>
      </c>
    </row>
    <row r="26" spans="1:7" ht="25.5">
      <c r="A26" s="16">
        <v>44</v>
      </c>
      <c r="B26" s="24" t="s">
        <v>49</v>
      </c>
      <c r="C26" s="19" t="s">
        <v>50</v>
      </c>
      <c r="D26" s="19" t="s">
        <v>12</v>
      </c>
      <c r="E26" s="21">
        <v>100</v>
      </c>
      <c r="F26" s="21">
        <v>110</v>
      </c>
      <c r="G26" s="18">
        <f t="shared" si="0"/>
        <v>11000</v>
      </c>
    </row>
    <row r="27" spans="1:7" ht="25.5">
      <c r="A27" s="16">
        <v>46</v>
      </c>
      <c r="B27" s="17" t="s">
        <v>51</v>
      </c>
      <c r="C27" s="17" t="s">
        <v>52</v>
      </c>
      <c r="D27" s="17" t="s">
        <v>16</v>
      </c>
      <c r="E27" s="17">
        <v>20</v>
      </c>
      <c r="F27" s="17">
        <v>1600</v>
      </c>
      <c r="G27" s="18">
        <f t="shared" si="0"/>
        <v>32000</v>
      </c>
    </row>
    <row r="28" spans="1:7" ht="38.25">
      <c r="A28" s="16">
        <v>50</v>
      </c>
      <c r="B28" s="24" t="s">
        <v>53</v>
      </c>
      <c r="C28" s="19" t="s">
        <v>54</v>
      </c>
      <c r="D28" s="19" t="s">
        <v>12</v>
      </c>
      <c r="E28" s="17">
        <v>1000</v>
      </c>
      <c r="F28" s="17">
        <v>1300</v>
      </c>
      <c r="G28" s="18">
        <f t="shared" si="0"/>
        <v>1300000</v>
      </c>
    </row>
    <row r="29" spans="1:7">
      <c r="A29" s="16"/>
      <c r="B29" s="25" t="s">
        <v>55</v>
      </c>
      <c r="C29" s="19"/>
      <c r="D29" s="19"/>
      <c r="E29" s="21"/>
      <c r="F29" s="26"/>
      <c r="G29" s="27">
        <f>SUM(G10:G28)</f>
        <v>2355750</v>
      </c>
    </row>
    <row r="30" spans="1:7" ht="25.5">
      <c r="A30" s="16"/>
      <c r="B30" s="25" t="s">
        <v>56</v>
      </c>
      <c r="C30" s="19"/>
      <c r="D30" s="19"/>
      <c r="E30" s="21"/>
      <c r="F30" s="21"/>
      <c r="G30" s="27"/>
    </row>
    <row r="31" spans="1:7" ht="153">
      <c r="A31" s="16">
        <v>62</v>
      </c>
      <c r="B31" s="19" t="s">
        <v>57</v>
      </c>
      <c r="C31" s="19" t="s">
        <v>58</v>
      </c>
      <c r="D31" s="19" t="s">
        <v>23</v>
      </c>
      <c r="E31" s="21">
        <v>5</v>
      </c>
      <c r="F31" s="21">
        <v>52000</v>
      </c>
      <c r="G31" s="18">
        <f t="shared" ref="G31:G61" si="1">E31*F31</f>
        <v>260000</v>
      </c>
    </row>
    <row r="32" spans="1:7" ht="38.25">
      <c r="A32" s="16">
        <v>63</v>
      </c>
      <c r="B32" s="28" t="s">
        <v>59</v>
      </c>
      <c r="C32" s="28" t="s">
        <v>60</v>
      </c>
      <c r="D32" s="19" t="s">
        <v>17</v>
      </c>
      <c r="E32" s="21">
        <v>1</v>
      </c>
      <c r="F32" s="21">
        <v>72495</v>
      </c>
      <c r="G32" s="18">
        <f t="shared" si="1"/>
        <v>72495</v>
      </c>
    </row>
    <row r="33" spans="1:7" ht="76.5">
      <c r="A33" s="16">
        <v>64</v>
      </c>
      <c r="B33" s="17" t="s">
        <v>61</v>
      </c>
      <c r="C33" s="17" t="s">
        <v>62</v>
      </c>
      <c r="D33" s="17" t="s">
        <v>23</v>
      </c>
      <c r="E33" s="17">
        <v>1</v>
      </c>
      <c r="F33" s="17">
        <v>300000</v>
      </c>
      <c r="G33" s="18">
        <f t="shared" si="1"/>
        <v>300000</v>
      </c>
    </row>
    <row r="34" spans="1:7" ht="63.75">
      <c r="A34" s="16">
        <v>65</v>
      </c>
      <c r="B34" s="17" t="s">
        <v>63</v>
      </c>
      <c r="C34" s="17" t="s">
        <v>64</v>
      </c>
      <c r="D34" s="17" t="s">
        <v>23</v>
      </c>
      <c r="E34" s="17">
        <v>100</v>
      </c>
      <c r="F34" s="17">
        <v>500</v>
      </c>
      <c r="G34" s="18">
        <f t="shared" si="1"/>
        <v>50000</v>
      </c>
    </row>
    <row r="35" spans="1:7" ht="25.5">
      <c r="A35" s="16">
        <v>67</v>
      </c>
      <c r="B35" s="24" t="s">
        <v>65</v>
      </c>
      <c r="C35" s="24" t="s">
        <v>65</v>
      </c>
      <c r="D35" s="17" t="s">
        <v>17</v>
      </c>
      <c r="E35" s="17">
        <v>100</v>
      </c>
      <c r="F35" s="17">
        <v>100</v>
      </c>
      <c r="G35" s="18">
        <f t="shared" si="1"/>
        <v>10000</v>
      </c>
    </row>
    <row r="36" spans="1:7" ht="51">
      <c r="A36" s="16">
        <v>68</v>
      </c>
      <c r="B36" s="17" t="s">
        <v>66</v>
      </c>
      <c r="C36" s="17" t="s">
        <v>66</v>
      </c>
      <c r="D36" s="17" t="s">
        <v>17</v>
      </c>
      <c r="E36" s="17">
        <v>1</v>
      </c>
      <c r="F36" s="17">
        <v>12000</v>
      </c>
      <c r="G36" s="18">
        <f t="shared" si="1"/>
        <v>12000</v>
      </c>
    </row>
    <row r="37" spans="1:7" ht="38.25">
      <c r="A37" s="16">
        <v>69</v>
      </c>
      <c r="B37" s="17" t="s">
        <v>67</v>
      </c>
      <c r="C37" s="17" t="s">
        <v>68</v>
      </c>
      <c r="D37" s="17" t="s">
        <v>23</v>
      </c>
      <c r="E37" s="17">
        <v>1</v>
      </c>
      <c r="F37" s="17">
        <v>130000</v>
      </c>
      <c r="G37" s="18">
        <f t="shared" si="1"/>
        <v>130000</v>
      </c>
    </row>
    <row r="38" spans="1:7" ht="25.5">
      <c r="A38" s="16">
        <v>70</v>
      </c>
      <c r="B38" s="17" t="s">
        <v>69</v>
      </c>
      <c r="C38" s="17" t="s">
        <v>70</v>
      </c>
      <c r="D38" s="17" t="s">
        <v>23</v>
      </c>
      <c r="E38" s="17">
        <v>5</v>
      </c>
      <c r="F38" s="17">
        <v>1000</v>
      </c>
      <c r="G38" s="18">
        <f t="shared" si="1"/>
        <v>5000</v>
      </c>
    </row>
    <row r="39" spans="1:7" ht="51">
      <c r="A39" s="16">
        <v>71</v>
      </c>
      <c r="B39" s="17" t="s">
        <v>71</v>
      </c>
      <c r="C39" s="17" t="s">
        <v>72</v>
      </c>
      <c r="D39" s="17" t="s">
        <v>23</v>
      </c>
      <c r="E39" s="17">
        <v>50</v>
      </c>
      <c r="F39" s="17">
        <v>180</v>
      </c>
      <c r="G39" s="18">
        <f t="shared" si="1"/>
        <v>9000</v>
      </c>
    </row>
    <row r="40" spans="1:7" ht="51">
      <c r="A40" s="16">
        <v>72</v>
      </c>
      <c r="B40" s="17" t="s">
        <v>73</v>
      </c>
      <c r="C40" s="17" t="s">
        <v>74</v>
      </c>
      <c r="D40" s="17" t="s">
        <v>23</v>
      </c>
      <c r="E40" s="17">
        <v>50</v>
      </c>
      <c r="F40" s="17">
        <v>180</v>
      </c>
      <c r="G40" s="18">
        <f t="shared" si="1"/>
        <v>9000</v>
      </c>
    </row>
    <row r="41" spans="1:7" ht="38.25">
      <c r="A41" s="16">
        <v>73</v>
      </c>
      <c r="B41" s="17" t="s">
        <v>75</v>
      </c>
      <c r="C41" s="17" t="s">
        <v>75</v>
      </c>
      <c r="D41" s="17" t="s">
        <v>23</v>
      </c>
      <c r="E41" s="17">
        <v>1</v>
      </c>
      <c r="F41" s="17">
        <v>4500</v>
      </c>
      <c r="G41" s="18">
        <f t="shared" si="1"/>
        <v>4500</v>
      </c>
    </row>
    <row r="42" spans="1:7" ht="38.25">
      <c r="A42" s="16">
        <v>75</v>
      </c>
      <c r="B42" s="29" t="s">
        <v>76</v>
      </c>
      <c r="C42" s="29" t="s">
        <v>77</v>
      </c>
      <c r="D42" s="17" t="s">
        <v>23</v>
      </c>
      <c r="E42" s="17">
        <v>100</v>
      </c>
      <c r="F42" s="17">
        <v>400</v>
      </c>
      <c r="G42" s="18">
        <f t="shared" si="1"/>
        <v>40000</v>
      </c>
    </row>
    <row r="43" spans="1:7" ht="293.25">
      <c r="A43" s="16">
        <v>76</v>
      </c>
      <c r="B43" s="17" t="s">
        <v>78</v>
      </c>
      <c r="C43" s="30" t="s">
        <v>79</v>
      </c>
      <c r="D43" s="17" t="s">
        <v>23</v>
      </c>
      <c r="E43" s="17">
        <v>1</v>
      </c>
      <c r="F43" s="19">
        <v>4000</v>
      </c>
      <c r="G43" s="18">
        <f t="shared" si="1"/>
        <v>4000</v>
      </c>
    </row>
    <row r="44" spans="1:7" ht="63.75">
      <c r="A44" s="16">
        <v>79</v>
      </c>
      <c r="B44" s="17" t="s">
        <v>80</v>
      </c>
      <c r="C44" s="17" t="s">
        <v>80</v>
      </c>
      <c r="D44" s="17" t="s">
        <v>23</v>
      </c>
      <c r="E44" s="17">
        <v>2</v>
      </c>
      <c r="F44" s="17">
        <v>2000</v>
      </c>
      <c r="G44" s="18">
        <f t="shared" si="1"/>
        <v>4000</v>
      </c>
    </row>
    <row r="45" spans="1:7" ht="38.25">
      <c r="A45" s="16">
        <v>80</v>
      </c>
      <c r="B45" s="31" t="s">
        <v>81</v>
      </c>
      <c r="C45" s="31" t="s">
        <v>81</v>
      </c>
      <c r="D45" s="31" t="s">
        <v>23</v>
      </c>
      <c r="E45" s="32">
        <v>5</v>
      </c>
      <c r="F45" s="32">
        <v>4500</v>
      </c>
      <c r="G45" s="18">
        <f t="shared" si="1"/>
        <v>22500</v>
      </c>
    </row>
    <row r="46" spans="1:7" ht="76.5">
      <c r="A46" s="16">
        <v>81</v>
      </c>
      <c r="B46" s="17" t="s">
        <v>82</v>
      </c>
      <c r="C46" s="17" t="s">
        <v>83</v>
      </c>
      <c r="D46" s="17" t="s">
        <v>23</v>
      </c>
      <c r="E46" s="17">
        <v>1</v>
      </c>
      <c r="F46" s="17">
        <v>150000</v>
      </c>
      <c r="G46" s="18">
        <f t="shared" si="1"/>
        <v>150000</v>
      </c>
    </row>
    <row r="47" spans="1:7" ht="38.25">
      <c r="A47" s="16">
        <v>82</v>
      </c>
      <c r="B47" s="17" t="s">
        <v>84</v>
      </c>
      <c r="C47" s="17" t="s">
        <v>85</v>
      </c>
      <c r="D47" s="17" t="s">
        <v>23</v>
      </c>
      <c r="E47" s="17">
        <v>30</v>
      </c>
      <c r="F47" s="17">
        <v>150</v>
      </c>
      <c r="G47" s="18">
        <f t="shared" si="1"/>
        <v>4500</v>
      </c>
    </row>
    <row r="48" spans="1:7" ht="204">
      <c r="A48" s="16">
        <v>83</v>
      </c>
      <c r="B48" s="17" t="s">
        <v>86</v>
      </c>
      <c r="C48" s="33" t="s">
        <v>87</v>
      </c>
      <c r="D48" s="17" t="s">
        <v>23</v>
      </c>
      <c r="E48" s="17">
        <v>1</v>
      </c>
      <c r="F48" s="17">
        <v>50000</v>
      </c>
      <c r="G48" s="18">
        <f t="shared" si="1"/>
        <v>50000</v>
      </c>
    </row>
    <row r="49" spans="1:7" ht="216.75">
      <c r="A49" s="16">
        <v>84</v>
      </c>
      <c r="B49" s="17" t="s">
        <v>88</v>
      </c>
      <c r="C49" s="34" t="s">
        <v>89</v>
      </c>
      <c r="D49" s="17" t="s">
        <v>23</v>
      </c>
      <c r="E49" s="17">
        <v>1</v>
      </c>
      <c r="F49" s="17">
        <v>50000</v>
      </c>
      <c r="G49" s="18">
        <f t="shared" si="1"/>
        <v>50000</v>
      </c>
    </row>
    <row r="50" spans="1:7" ht="89.25">
      <c r="A50" s="16">
        <v>85</v>
      </c>
      <c r="B50" s="17" t="s">
        <v>90</v>
      </c>
      <c r="C50" s="33" t="s">
        <v>91</v>
      </c>
      <c r="D50" s="17" t="s">
        <v>23</v>
      </c>
      <c r="E50" s="17">
        <v>50</v>
      </c>
      <c r="F50" s="17">
        <v>700</v>
      </c>
      <c r="G50" s="18">
        <f t="shared" si="1"/>
        <v>35000</v>
      </c>
    </row>
    <row r="51" spans="1:7" ht="38.25">
      <c r="A51" s="16">
        <v>86</v>
      </c>
      <c r="B51" s="17" t="s">
        <v>92</v>
      </c>
      <c r="C51" s="17" t="s">
        <v>93</v>
      </c>
      <c r="D51" s="17" t="s">
        <v>94</v>
      </c>
      <c r="E51" s="17">
        <v>2</v>
      </c>
      <c r="F51" s="17">
        <v>7000</v>
      </c>
      <c r="G51" s="18">
        <f t="shared" si="1"/>
        <v>14000</v>
      </c>
    </row>
    <row r="52" spans="1:7" ht="25.5">
      <c r="A52" s="16">
        <v>87</v>
      </c>
      <c r="B52" s="17" t="s">
        <v>95</v>
      </c>
      <c r="C52" s="35" t="s">
        <v>96</v>
      </c>
      <c r="D52" s="35" t="s">
        <v>23</v>
      </c>
      <c r="E52" s="17">
        <v>20</v>
      </c>
      <c r="F52" s="17">
        <v>350</v>
      </c>
      <c r="G52" s="18">
        <f t="shared" si="1"/>
        <v>7000</v>
      </c>
    </row>
    <row r="53" spans="1:7" ht="25.5">
      <c r="A53" s="16">
        <v>88</v>
      </c>
      <c r="B53" s="17" t="s">
        <v>97</v>
      </c>
      <c r="C53" s="17" t="s">
        <v>98</v>
      </c>
      <c r="D53" s="17" t="s">
        <v>23</v>
      </c>
      <c r="E53" s="17">
        <v>2</v>
      </c>
      <c r="F53" s="17">
        <v>5000</v>
      </c>
      <c r="G53" s="18">
        <f t="shared" si="1"/>
        <v>10000</v>
      </c>
    </row>
    <row r="54" spans="1:7">
      <c r="A54" s="16">
        <v>89</v>
      </c>
      <c r="B54" s="17" t="s">
        <v>99</v>
      </c>
      <c r="C54" s="17" t="s">
        <v>100</v>
      </c>
      <c r="D54" s="17" t="s">
        <v>23</v>
      </c>
      <c r="E54" s="17">
        <v>2</v>
      </c>
      <c r="F54" s="17">
        <v>30000</v>
      </c>
      <c r="G54" s="18">
        <f t="shared" si="1"/>
        <v>60000</v>
      </c>
    </row>
    <row r="55" spans="1:7" ht="38.25">
      <c r="A55" s="16">
        <v>90</v>
      </c>
      <c r="B55" s="17" t="s">
        <v>101</v>
      </c>
      <c r="C55" s="17" t="s">
        <v>102</v>
      </c>
      <c r="D55" s="17" t="s">
        <v>23</v>
      </c>
      <c r="E55" s="17">
        <v>1</v>
      </c>
      <c r="F55" s="17">
        <v>3500</v>
      </c>
      <c r="G55" s="18">
        <f t="shared" si="1"/>
        <v>3500</v>
      </c>
    </row>
    <row r="56" spans="1:7" ht="63.75">
      <c r="A56" s="16">
        <v>91</v>
      </c>
      <c r="B56" s="32" t="s">
        <v>103</v>
      </c>
      <c r="C56" s="32" t="s">
        <v>103</v>
      </c>
      <c r="D56" s="32" t="s">
        <v>23</v>
      </c>
      <c r="E56" s="32">
        <v>100</v>
      </c>
      <c r="F56" s="32">
        <v>200</v>
      </c>
      <c r="G56" s="18">
        <f t="shared" si="1"/>
        <v>20000</v>
      </c>
    </row>
    <row r="57" spans="1:7" ht="76.5">
      <c r="A57" s="16">
        <v>92</v>
      </c>
      <c r="B57" s="17" t="s">
        <v>104</v>
      </c>
      <c r="C57" s="34" t="s">
        <v>105</v>
      </c>
      <c r="D57" s="17" t="s">
        <v>23</v>
      </c>
      <c r="E57" s="17">
        <v>5</v>
      </c>
      <c r="F57" s="17">
        <v>4000</v>
      </c>
      <c r="G57" s="18">
        <f t="shared" si="1"/>
        <v>20000</v>
      </c>
    </row>
    <row r="58" spans="1:7" ht="51">
      <c r="A58" s="16">
        <v>93</v>
      </c>
      <c r="B58" s="17" t="s">
        <v>106</v>
      </c>
      <c r="C58" s="34" t="s">
        <v>107</v>
      </c>
      <c r="D58" s="17" t="s">
        <v>23</v>
      </c>
      <c r="E58" s="17">
        <v>2</v>
      </c>
      <c r="F58" s="17">
        <v>1500</v>
      </c>
      <c r="G58" s="18">
        <f t="shared" si="1"/>
        <v>3000</v>
      </c>
    </row>
    <row r="59" spans="1:7" ht="51">
      <c r="A59" s="16">
        <v>94</v>
      </c>
      <c r="B59" s="17" t="s">
        <v>108</v>
      </c>
      <c r="C59" s="34" t="s">
        <v>107</v>
      </c>
      <c r="D59" s="17" t="s">
        <v>23</v>
      </c>
      <c r="E59" s="17">
        <v>2</v>
      </c>
      <c r="F59" s="17">
        <v>1500</v>
      </c>
      <c r="G59" s="18">
        <f t="shared" si="1"/>
        <v>3000</v>
      </c>
    </row>
    <row r="60" spans="1:7" ht="89.25">
      <c r="A60" s="16">
        <v>96</v>
      </c>
      <c r="B60" s="17" t="s">
        <v>109</v>
      </c>
      <c r="C60" s="34" t="s">
        <v>110</v>
      </c>
      <c r="D60" s="17" t="s">
        <v>23</v>
      </c>
      <c r="E60" s="17">
        <v>1</v>
      </c>
      <c r="F60" s="17">
        <v>2300</v>
      </c>
      <c r="G60" s="18">
        <f t="shared" si="1"/>
        <v>2300</v>
      </c>
    </row>
    <row r="61" spans="1:7" ht="89.25">
      <c r="A61" s="16">
        <v>97</v>
      </c>
      <c r="B61" s="17" t="s">
        <v>111</v>
      </c>
      <c r="C61" s="33" t="s">
        <v>110</v>
      </c>
      <c r="D61" s="17" t="s">
        <v>23</v>
      </c>
      <c r="E61" s="17">
        <v>1</v>
      </c>
      <c r="F61" s="17">
        <v>2300</v>
      </c>
      <c r="G61" s="18">
        <f t="shared" si="1"/>
        <v>2300</v>
      </c>
    </row>
    <row r="62" spans="1:7">
      <c r="A62" s="36"/>
      <c r="B62" s="37" t="s">
        <v>55</v>
      </c>
      <c r="C62" s="17"/>
      <c r="D62" s="17"/>
      <c r="E62" s="17"/>
      <c r="F62" s="17"/>
      <c r="G62" s="27">
        <f>SUM(G31:G61)</f>
        <v>1367095</v>
      </c>
    </row>
    <row r="63" spans="1:7">
      <c r="A63" s="36"/>
      <c r="B63" s="47"/>
      <c r="C63" s="48"/>
      <c r="D63" s="48"/>
      <c r="E63" s="48"/>
      <c r="F63" s="49"/>
      <c r="G63" s="38"/>
    </row>
    <row r="64" spans="1:7">
      <c r="A64" s="39"/>
      <c r="B64" s="40" t="s">
        <v>112</v>
      </c>
      <c r="C64" s="41"/>
      <c r="D64" s="41"/>
      <c r="E64" s="41"/>
      <c r="F64" s="41"/>
      <c r="G64" s="42">
        <f>G62+G29</f>
        <v>3722845</v>
      </c>
    </row>
    <row r="65" spans="1:7" ht="15.75">
      <c r="A65" s="3"/>
      <c r="B65" s="3"/>
      <c r="C65" s="3"/>
      <c r="D65" s="3"/>
      <c r="E65" s="3"/>
      <c r="F65" s="3"/>
      <c r="G65" s="43"/>
    </row>
    <row r="66" spans="1:7" ht="15.75">
      <c r="A66" s="3"/>
      <c r="B66" s="44" t="s">
        <v>113</v>
      </c>
      <c r="C66" s="44"/>
      <c r="D66" s="44"/>
      <c r="E66" s="44"/>
      <c r="F66" s="44"/>
      <c r="G66" s="44"/>
    </row>
    <row r="67" spans="1:7" ht="15.75">
      <c r="A67" s="3"/>
      <c r="B67" s="3"/>
      <c r="C67" s="3"/>
      <c r="D67" s="3"/>
      <c r="E67" s="3"/>
      <c r="F67" s="3"/>
      <c r="G67" s="3"/>
    </row>
    <row r="68" spans="1:7" ht="15.75">
      <c r="A68" s="3"/>
      <c r="B68" s="45" t="s">
        <v>114</v>
      </c>
      <c r="C68" s="3"/>
      <c r="D68" s="3"/>
      <c r="E68" s="3"/>
      <c r="F68" s="3"/>
      <c r="G68" s="3"/>
    </row>
    <row r="69" spans="1:7" ht="15.75">
      <c r="A69" s="3"/>
      <c r="B69" s="3"/>
      <c r="C69" s="3"/>
      <c r="D69" s="3"/>
      <c r="E69" s="3"/>
      <c r="F69" s="3"/>
      <c r="G69" s="3"/>
    </row>
  </sheetData>
  <mergeCells count="2">
    <mergeCell ref="A6:G6"/>
    <mergeCell ref="B63:F6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2019-09-03T06:39:37Z</dcterms:modified>
</cp:coreProperties>
</file>